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82" activeTab="0"/>
  </bookViews>
  <sheets>
    <sheet name="QtrBS key-in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<sst xmlns="http://schemas.openxmlformats.org/spreadsheetml/2006/main" count="68" uniqueCount="65">
  <si>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Note</t>
  </si>
  <si>
    <t>RM'000</t>
  </si>
  <si>
    <t>Other investments</t>
  </si>
  <si>
    <t xml:space="preserve">Trade and other receivables </t>
  </si>
  <si>
    <t xml:space="preserve">Trade and other payables </t>
  </si>
  <si>
    <t>Share premium</t>
  </si>
  <si>
    <t>Share capital</t>
  </si>
  <si>
    <t>Minority interests</t>
  </si>
  <si>
    <t>Property, plant and equipment</t>
  </si>
  <si>
    <t>Tax recoverable</t>
  </si>
  <si>
    <t>UNAUDITED</t>
  </si>
  <si>
    <t>Net tangible assets per share (RM)</t>
  </si>
  <si>
    <t>As At</t>
  </si>
  <si>
    <t>End of</t>
  </si>
  <si>
    <t>Preceding Year</t>
  </si>
  <si>
    <t>Financial</t>
  </si>
  <si>
    <t>Year End</t>
  </si>
  <si>
    <t>Deposits, bank and cash balances</t>
  </si>
  <si>
    <t>Provision for retirement benefits</t>
  </si>
  <si>
    <t>Prepayments</t>
  </si>
  <si>
    <t>Inventories</t>
  </si>
  <si>
    <t>Convertible unsecured loan stocks</t>
  </si>
  <si>
    <t>Intangible assets</t>
  </si>
  <si>
    <t>Investments in associates</t>
  </si>
  <si>
    <t>Current tax liabilities</t>
  </si>
  <si>
    <t>Deferred tax liabilities</t>
  </si>
  <si>
    <t>Finance lease liabilities</t>
  </si>
  <si>
    <t>Other reserves</t>
  </si>
  <si>
    <t>THESE CONDENSED FINANCIAL STATEMENTS ARE TO BE READ IN CONJUNCTION</t>
  </si>
  <si>
    <t>* Net tangible assets  =  shareholders' funds less intangible assets divided by number of shares in issue</t>
  </si>
  <si>
    <t>Total Equity</t>
  </si>
  <si>
    <t>Non-current assets</t>
  </si>
  <si>
    <t>Current assets</t>
  </si>
  <si>
    <t>Prepaid lease payment</t>
  </si>
  <si>
    <t>Goodwill</t>
  </si>
  <si>
    <t>Consumer deposits</t>
  </si>
  <si>
    <t>Total Current Liabilities</t>
  </si>
  <si>
    <t>Less : Current liabilities</t>
  </si>
  <si>
    <t>Net Current Assets/(Liabilities)</t>
  </si>
  <si>
    <t>Capital and reserves attributable to equity holders of the Company</t>
  </si>
  <si>
    <t>Total Current Assets</t>
  </si>
  <si>
    <t>Current</t>
  </si>
  <si>
    <t>Quarter</t>
  </si>
  <si>
    <t>Investment in oil and gas properties</t>
  </si>
  <si>
    <t>Short-term borrowings</t>
  </si>
  <si>
    <t>Long-term loans</t>
  </si>
  <si>
    <t>Amounts due from jointly controlled entities</t>
  </si>
  <si>
    <t xml:space="preserve"> </t>
  </si>
  <si>
    <t>Deferred tax assets</t>
  </si>
  <si>
    <t>Amount due from customers on contracts</t>
  </si>
  <si>
    <t>Amounts due from an associate</t>
  </si>
  <si>
    <t xml:space="preserve">Amount due to customers on contracts </t>
  </si>
  <si>
    <t>Amounts due to an associate</t>
  </si>
  <si>
    <t>30 June 2009</t>
  </si>
  <si>
    <t>WITH THE ANNUAL FINANCIAL STATEMENTS FOR THE YEAR ENDED 30 JUNE 2009</t>
  </si>
  <si>
    <t>Water related assets</t>
  </si>
  <si>
    <t>Amounts due to jointly controlled entities</t>
  </si>
  <si>
    <t>Liabilities directly associated with water related assets</t>
  </si>
  <si>
    <t>Trade and other payables</t>
  </si>
  <si>
    <t>Equity</t>
  </si>
  <si>
    <t>Long term receivables</t>
  </si>
  <si>
    <t>As restated**</t>
  </si>
  <si>
    <t>** Some of the Balance Sheet items have been reclassified in order to comply with early adoption of IFRIC 12</t>
  </si>
  <si>
    <t>Accumulated Losses</t>
  </si>
  <si>
    <t>Less : Non-current liabilities</t>
  </si>
</sst>
</file>

<file path=xl/styles.xml><?xml version="1.0" encoding="utf-8"?>
<styleSheet xmlns="http://schemas.openxmlformats.org/spreadsheetml/2006/main">
  <numFmts count="3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.0_);_(* \(#,##0.0\);_(* &quot;-&quot;??_);_(@_)"/>
    <numFmt numFmtId="180" formatCode="_(* #,##0_);_(* \(#,##0\);_(* &quot;-&quot;??_);_(@_)"/>
    <numFmt numFmtId="181" formatCode="_(* #,##0.0000_);_(* \(#,##0.0000\);_(* &quot;-&quot;??_);_(@_)"/>
    <numFmt numFmtId="182" formatCode="0.0%"/>
    <numFmt numFmtId="183" formatCode="_(* #,##0.00000_);_(* \(#,##0.00000\);_(* &quot;-&quot;??_);_(@_)"/>
    <numFmt numFmtId="184" formatCode="_ * #,##0_ ;_ * \-#,##0_ ;_ * &quot;-&quot;??_ ;_ @_ "/>
    <numFmt numFmtId="185" formatCode="_ * #,##0_ ;_ * \(#,##0\)_ ;_ * &quot;-&quot;_ ;_ @_ "/>
    <numFmt numFmtId="186" formatCode="_ * #,##0.000_ ;_ * \-#,##0.000_ ;_ * &quot;-&quot;??_ ;_ @_ "/>
    <numFmt numFmtId="187" formatCode="_(* #,##0.000_);_(* \(#,##0.000\);_(* &quot;-&quot;??_);_(@_)"/>
    <numFmt numFmtId="188" formatCode="[$-409]dddd\,\ mmmm\ dd\,\ yyyy"/>
    <numFmt numFmtId="189" formatCode="[$-809]d\ mmmm\ yyyy;@"/>
    <numFmt numFmtId="190" formatCode="#,##0.0_);\(#,##0.0\)"/>
  </numFmts>
  <fonts count="49">
    <font>
      <sz val="10"/>
      <name val="Arial"/>
      <family val="0"/>
    </font>
    <font>
      <sz val="11"/>
      <name val="Times New Roman"/>
      <family val="1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80" fontId="1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0" fontId="1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189" fontId="8" fillId="0" borderId="0" xfId="0" applyNumberFormat="1" applyFont="1" applyFill="1" applyAlignment="1" quotePrefix="1">
      <alignment horizontal="center"/>
    </xf>
    <xf numFmtId="14" fontId="8" fillId="0" borderId="0" xfId="0" applyNumberFormat="1" applyFont="1" applyFill="1" applyAlignment="1" quotePrefix="1">
      <alignment horizontal="center"/>
    </xf>
    <xf numFmtId="0" fontId="9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top"/>
    </xf>
    <xf numFmtId="39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/>
    </xf>
    <xf numFmtId="180" fontId="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0" fontId="1" fillId="0" borderId="10" xfId="42" applyNumberFormat="1" applyFont="1" applyFill="1" applyBorder="1" applyAlignment="1">
      <alignment/>
    </xf>
    <xf numFmtId="0" fontId="8" fillId="0" borderId="0" xfId="0" applyFont="1" applyFill="1" applyAlignment="1">
      <alignment/>
    </xf>
    <xf numFmtId="180" fontId="12" fillId="0" borderId="0" xfId="42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41" fontId="1" fillId="0" borderId="0" xfId="42" applyNumberFormat="1" applyFont="1" applyFill="1" applyAlignment="1">
      <alignment/>
    </xf>
    <xf numFmtId="180" fontId="1" fillId="0" borderId="11" xfId="42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80" fontId="1" fillId="0" borderId="12" xfId="42" applyNumberFormat="1" applyFont="1" applyFill="1" applyBorder="1" applyAlignment="1">
      <alignment/>
    </xf>
    <xf numFmtId="3" fontId="8" fillId="0" borderId="0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80" fontId="1" fillId="0" borderId="13" xfId="42" applyNumberFormat="1" applyFont="1" applyFill="1" applyBorder="1" applyAlignment="1">
      <alignment/>
    </xf>
    <xf numFmtId="43" fontId="1" fillId="0" borderId="14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3" fontId="1" fillId="0" borderId="0" xfId="42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43" fontId="9" fillId="0" borderId="0" xfId="0" applyNumberFormat="1" applyFont="1" applyFill="1" applyAlignment="1">
      <alignment/>
    </xf>
    <xf numFmtId="180" fontId="1" fillId="0" borderId="15" xfId="42" applyNumberFormat="1" applyFont="1" applyFill="1" applyBorder="1" applyAlignment="1">
      <alignment/>
    </xf>
    <xf numFmtId="180" fontId="1" fillId="0" borderId="16" xfId="42" applyNumberFormat="1" applyFont="1" applyFill="1" applyBorder="1" applyAlignment="1">
      <alignment/>
    </xf>
    <xf numFmtId="41" fontId="1" fillId="0" borderId="0" xfId="42" applyNumberFormat="1" applyFont="1" applyFill="1" applyBorder="1" applyAlignment="1">
      <alignment/>
    </xf>
    <xf numFmtId="180" fontId="1" fillId="0" borderId="0" xfId="42" applyNumberFormat="1" applyFont="1" applyFill="1" applyBorder="1" applyAlignment="1">
      <alignment/>
    </xf>
    <xf numFmtId="0" fontId="5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5</xdr:col>
      <xdr:colOff>85725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334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0</xdr:row>
      <xdr:rowOff>76200</xdr:rowOff>
    </xdr:from>
    <xdr:to>
      <xdr:col>10</xdr:col>
      <xdr:colOff>266700</xdr:colOff>
      <xdr:row>3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504950" y="76200"/>
          <a:ext cx="63436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RANHILL BERHAD (430537-K)
</a:t>
          </a:r>
          <a:r>
            <a:rPr lang="en-US" cap="none" sz="1200" b="1" i="0" u="none" baseline="0">
              <a:solidFill>
                <a:srgbClr val="000000"/>
              </a:solidFill>
            </a:rPr>
            <a:t>INTERIM REPORT FOR THE  FOURTH QUARTER ENDED 30 JUNE 2010
</a:t>
          </a:r>
          <a:r>
            <a:rPr lang="en-US" cap="none" sz="1200" b="1" i="0" u="none" baseline="0">
              <a:solidFill>
                <a:srgbClr val="000000"/>
              </a:solidFill>
            </a:rPr>
            <a:t>UNAUDITED CONDENSED CONSOLIDATED BALANCE 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zoomScale="75" zoomScaleNormal="75" zoomScaleSheetLayoutView="75" zoomScalePageLayoutView="0" workbookViewId="0" topLeftCell="A1">
      <selection activeCell="S13" sqref="S13"/>
    </sheetView>
  </sheetViews>
  <sheetFormatPr defaultColWidth="2.57421875" defaultRowHeight="12.75"/>
  <cols>
    <col min="1" max="2" width="1.28515625" style="1" customWidth="1"/>
    <col min="3" max="3" width="4.7109375" style="1" customWidth="1"/>
    <col min="4" max="4" width="7.28125" style="1" customWidth="1"/>
    <col min="5" max="5" width="4.7109375" style="1" customWidth="1"/>
    <col min="6" max="6" width="42.00390625" style="1" customWidth="1"/>
    <col min="7" max="7" width="10.28125" style="16" customWidth="1"/>
    <col min="8" max="8" width="0.71875" style="1" customWidth="1"/>
    <col min="9" max="9" width="20.7109375" style="1" customWidth="1"/>
    <col min="10" max="10" width="20.7109375" style="2" customWidth="1"/>
    <col min="11" max="11" width="7.00390625" style="1" bestFit="1" customWidth="1"/>
    <col min="12" max="16384" width="2.57421875" style="1" customWidth="1"/>
  </cols>
  <sheetData>
    <row r="1" spans="1:10" ht="2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8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0.25">
      <c r="A3" s="5"/>
      <c r="B3" s="6"/>
      <c r="C3" s="6"/>
      <c r="D3" s="6"/>
      <c r="E3" s="6"/>
      <c r="F3" s="6"/>
      <c r="G3" s="7"/>
      <c r="H3" s="6"/>
      <c r="I3" s="6"/>
      <c r="J3" s="8"/>
    </row>
    <row r="4" spans="1:10" ht="20.25">
      <c r="A4" s="5"/>
      <c r="B4" s="6"/>
      <c r="C4" s="6"/>
      <c r="D4" s="6"/>
      <c r="E4" s="6"/>
      <c r="F4" s="6"/>
      <c r="G4" s="7"/>
      <c r="H4" s="6"/>
      <c r="I4" s="6"/>
      <c r="J4" s="8"/>
    </row>
    <row r="5" spans="1:10" ht="20.25">
      <c r="A5" s="5"/>
      <c r="B5" s="6"/>
      <c r="C5" s="6"/>
      <c r="D5" s="6"/>
      <c r="E5" s="6"/>
      <c r="F5" s="6"/>
      <c r="G5" s="7"/>
      <c r="H5" s="6"/>
      <c r="I5" s="10" t="s">
        <v>10</v>
      </c>
      <c r="J5" s="11" t="s">
        <v>61</v>
      </c>
    </row>
    <row r="6" spans="1:10" ht="15">
      <c r="A6" s="12"/>
      <c r="B6" s="6"/>
      <c r="C6" s="6"/>
      <c r="D6" s="6"/>
      <c r="E6" s="6"/>
      <c r="F6" s="6"/>
      <c r="G6" s="7"/>
      <c r="H6" s="6"/>
      <c r="I6" s="13" t="s">
        <v>12</v>
      </c>
      <c r="J6" s="14" t="s">
        <v>12</v>
      </c>
    </row>
    <row r="7" spans="1:10" ht="15">
      <c r="A7" s="12"/>
      <c r="B7" s="6"/>
      <c r="C7" s="6"/>
      <c r="D7" s="6"/>
      <c r="E7" s="6"/>
      <c r="F7" s="6"/>
      <c r="G7" s="7"/>
      <c r="H7" s="6"/>
      <c r="I7" s="13" t="s">
        <v>13</v>
      </c>
      <c r="J7" s="14" t="s">
        <v>14</v>
      </c>
    </row>
    <row r="8" spans="1:10" ht="15">
      <c r="A8" s="12"/>
      <c r="B8" s="6"/>
      <c r="C8" s="6"/>
      <c r="D8" s="6"/>
      <c r="E8" s="6"/>
      <c r="F8" s="6"/>
      <c r="G8" s="7"/>
      <c r="H8" s="6"/>
      <c r="I8" s="14" t="s">
        <v>41</v>
      </c>
      <c r="J8" s="14" t="s">
        <v>15</v>
      </c>
    </row>
    <row r="9" spans="1:11" ht="15">
      <c r="A9" s="12"/>
      <c r="B9" s="6"/>
      <c r="C9" s="6"/>
      <c r="D9" s="6"/>
      <c r="E9" s="6"/>
      <c r="F9" s="6"/>
      <c r="G9" s="7"/>
      <c r="H9" s="6"/>
      <c r="I9" s="14" t="s">
        <v>42</v>
      </c>
      <c r="J9" s="14" t="s">
        <v>16</v>
      </c>
      <c r="K9" s="16"/>
    </row>
    <row r="10" spans="1:10" ht="15">
      <c r="A10" s="12"/>
      <c r="B10" s="6"/>
      <c r="C10" s="6"/>
      <c r="D10" s="6"/>
      <c r="E10" s="6"/>
      <c r="F10" s="6"/>
      <c r="G10" s="17" t="s">
        <v>0</v>
      </c>
      <c r="H10" s="6"/>
      <c r="I10" s="18">
        <v>40359</v>
      </c>
      <c r="J10" s="19" t="s">
        <v>53</v>
      </c>
    </row>
    <row r="11" spans="1:10" ht="15">
      <c r="A11" s="12"/>
      <c r="B11" s="6"/>
      <c r="C11" s="6"/>
      <c r="D11" s="6"/>
      <c r="E11" s="6"/>
      <c r="F11" s="6"/>
      <c r="G11" s="7"/>
      <c r="H11" s="6"/>
      <c r="I11" s="21" t="s">
        <v>1</v>
      </c>
      <c r="J11" s="14" t="s">
        <v>1</v>
      </c>
    </row>
    <row r="12" spans="1:13" ht="15" customHeight="1">
      <c r="A12" s="12"/>
      <c r="B12" s="12" t="s">
        <v>31</v>
      </c>
      <c r="C12" s="6"/>
      <c r="D12" s="6"/>
      <c r="E12" s="6"/>
      <c r="F12" s="6"/>
      <c r="G12" s="7"/>
      <c r="H12" s="6"/>
      <c r="I12" s="21"/>
      <c r="J12" s="14"/>
      <c r="M12" s="22"/>
    </row>
    <row r="13" spans="1:10" ht="15" customHeight="1">
      <c r="A13" s="12"/>
      <c r="B13" s="6"/>
      <c r="C13" s="6"/>
      <c r="D13" s="6"/>
      <c r="E13" s="6"/>
      <c r="F13" s="6"/>
      <c r="G13" s="7"/>
      <c r="H13" s="6"/>
      <c r="I13" s="21"/>
      <c r="J13" s="14"/>
    </row>
    <row r="14" spans="1:13" ht="15" customHeight="1">
      <c r="A14" s="23"/>
      <c r="B14" s="1" t="s">
        <v>8</v>
      </c>
      <c r="I14" s="3">
        <v>1401323</v>
      </c>
      <c r="J14" s="9">
        <v>1015799</v>
      </c>
      <c r="M14" s="22"/>
    </row>
    <row r="15" spans="1:13" ht="15" customHeight="1">
      <c r="A15" s="23"/>
      <c r="B15" s="1" t="s">
        <v>33</v>
      </c>
      <c r="I15" s="3">
        <v>5443</v>
      </c>
      <c r="J15" s="9">
        <v>5610</v>
      </c>
      <c r="M15" s="22"/>
    </row>
    <row r="16" spans="1:14" ht="15" customHeight="1">
      <c r="A16" s="23"/>
      <c r="B16" s="1" t="s">
        <v>22</v>
      </c>
      <c r="I16" s="3">
        <v>311203</v>
      </c>
      <c r="J16" s="9">
        <v>311136</v>
      </c>
      <c r="M16" s="22"/>
      <c r="N16" s="22"/>
    </row>
    <row r="17" spans="1:14" ht="15" customHeight="1">
      <c r="A17" s="23"/>
      <c r="B17" s="1" t="s">
        <v>34</v>
      </c>
      <c r="I17" s="3">
        <v>41162</v>
      </c>
      <c r="J17" s="9">
        <v>41162</v>
      </c>
      <c r="M17" s="22"/>
      <c r="N17" s="22"/>
    </row>
    <row r="18" spans="1:14" ht="15" customHeight="1">
      <c r="A18" s="23"/>
      <c r="B18" s="1" t="s">
        <v>23</v>
      </c>
      <c r="I18" s="3">
        <v>8803</v>
      </c>
      <c r="J18" s="9">
        <v>4929</v>
      </c>
      <c r="M18" s="22"/>
      <c r="N18" s="22"/>
    </row>
    <row r="19" spans="2:14" ht="15" customHeight="1">
      <c r="B19" s="1" t="s">
        <v>2</v>
      </c>
      <c r="G19" s="16">
        <v>20</v>
      </c>
      <c r="I19" s="3">
        <v>215000</v>
      </c>
      <c r="J19" s="9">
        <v>202460</v>
      </c>
      <c r="M19" s="22"/>
      <c r="N19" s="22"/>
    </row>
    <row r="20" spans="2:14" ht="15" customHeight="1">
      <c r="B20" s="1" t="s">
        <v>60</v>
      </c>
      <c r="I20" s="3">
        <v>72176</v>
      </c>
      <c r="J20" s="9">
        <v>54560</v>
      </c>
      <c r="M20" s="22"/>
      <c r="N20" s="22"/>
    </row>
    <row r="21" spans="2:14" ht="15" customHeight="1">
      <c r="B21" s="1" t="s">
        <v>43</v>
      </c>
      <c r="I21" s="3">
        <v>14686</v>
      </c>
      <c r="J21" s="9">
        <v>16367</v>
      </c>
      <c r="M21" s="22"/>
      <c r="N21" s="22"/>
    </row>
    <row r="22" spans="2:14" ht="15" customHeight="1">
      <c r="B22" s="1" t="s">
        <v>48</v>
      </c>
      <c r="I22" s="3">
        <v>366142</v>
      </c>
      <c r="J22" s="9">
        <v>408277</v>
      </c>
      <c r="M22" s="22"/>
      <c r="N22" s="22"/>
    </row>
    <row r="23" spans="9:14" ht="15" customHeight="1">
      <c r="I23" s="26">
        <f>SUM(I14:I22)</f>
        <v>2435938</v>
      </c>
      <c r="J23" s="26">
        <f>SUM(J14:J22)</f>
        <v>2060300</v>
      </c>
      <c r="K23" s="15"/>
      <c r="M23" s="22"/>
      <c r="N23" s="22"/>
    </row>
    <row r="24" spans="9:14" ht="15" customHeight="1">
      <c r="I24" s="3"/>
      <c r="J24" s="24"/>
      <c r="M24" s="22"/>
      <c r="N24" s="22"/>
    </row>
    <row r="25" spans="1:14" ht="15" customHeight="1">
      <c r="A25" s="23"/>
      <c r="B25" s="27" t="s">
        <v>32</v>
      </c>
      <c r="I25" s="3"/>
      <c r="J25" s="24"/>
      <c r="M25" s="22"/>
      <c r="N25" s="22"/>
    </row>
    <row r="26" spans="1:14" ht="15" customHeight="1">
      <c r="A26" s="23"/>
      <c r="B26" s="1" t="s">
        <v>47</v>
      </c>
      <c r="I26" s="3"/>
      <c r="J26" s="24"/>
      <c r="M26" s="22"/>
      <c r="N26" s="22"/>
    </row>
    <row r="27" spans="2:14" ht="15" customHeight="1">
      <c r="B27" s="1" t="s">
        <v>20</v>
      </c>
      <c r="I27" s="3">
        <v>27823</v>
      </c>
      <c r="J27" s="9">
        <v>16406</v>
      </c>
      <c r="M27" s="22"/>
      <c r="N27" s="22"/>
    </row>
    <row r="28" spans="1:14" ht="15" customHeight="1">
      <c r="A28" s="23"/>
      <c r="B28" s="1" t="s">
        <v>3</v>
      </c>
      <c r="F28" s="28"/>
      <c r="G28" s="29"/>
      <c r="I28" s="30">
        <v>566631</v>
      </c>
      <c r="J28" s="9">
        <v>595999</v>
      </c>
      <c r="M28" s="22"/>
      <c r="N28" s="22"/>
    </row>
    <row r="29" spans="1:14" ht="15" customHeight="1">
      <c r="A29" s="23"/>
      <c r="B29" s="1" t="s">
        <v>49</v>
      </c>
      <c r="F29" s="28"/>
      <c r="G29" s="29"/>
      <c r="I29" s="30">
        <v>706843</v>
      </c>
      <c r="J29" s="9">
        <v>512477</v>
      </c>
      <c r="M29" s="22"/>
      <c r="N29" s="22"/>
    </row>
    <row r="30" spans="1:14" ht="15" customHeight="1">
      <c r="A30" s="23"/>
      <c r="B30" s="1" t="s">
        <v>19</v>
      </c>
      <c r="F30" s="28"/>
      <c r="G30" s="29"/>
      <c r="I30" s="3">
        <v>60689</v>
      </c>
      <c r="J30" s="9">
        <v>62124</v>
      </c>
      <c r="M30" s="22"/>
      <c r="N30" s="22"/>
    </row>
    <row r="31" spans="1:14" ht="15" customHeight="1">
      <c r="A31" s="23"/>
      <c r="B31" s="1" t="s">
        <v>9</v>
      </c>
      <c r="F31" s="28"/>
      <c r="G31" s="29"/>
      <c r="I31" s="3">
        <v>12961</v>
      </c>
      <c r="J31" s="9">
        <v>12869</v>
      </c>
      <c r="M31" s="22"/>
      <c r="N31" s="22"/>
    </row>
    <row r="32" spans="1:14" ht="15" customHeight="1">
      <c r="A32" s="23"/>
      <c r="B32" s="1" t="s">
        <v>46</v>
      </c>
      <c r="F32" s="28"/>
      <c r="G32" s="29"/>
      <c r="I32" s="3">
        <v>26339</v>
      </c>
      <c r="J32" s="9">
        <v>16546</v>
      </c>
      <c r="M32" s="22"/>
      <c r="N32" s="22"/>
    </row>
    <row r="33" spans="1:14" ht="15" customHeight="1">
      <c r="A33" s="23"/>
      <c r="B33" s="1" t="s">
        <v>50</v>
      </c>
      <c r="F33" s="28"/>
      <c r="G33" s="29"/>
      <c r="I33" s="3">
        <v>2631</v>
      </c>
      <c r="J33" s="9">
        <v>4071</v>
      </c>
      <c r="M33" s="22"/>
      <c r="N33" s="22"/>
    </row>
    <row r="34" spans="2:14" ht="15" customHeight="1">
      <c r="B34" s="1" t="s">
        <v>17</v>
      </c>
      <c r="G34" s="28"/>
      <c r="I34" s="3">
        <v>579837</v>
      </c>
      <c r="J34" s="9">
        <v>677399</v>
      </c>
      <c r="M34" s="22"/>
      <c r="N34" s="22"/>
    </row>
    <row r="35" spans="8:14" ht="15" customHeight="1">
      <c r="H35" s="9">
        <f>SUM(H27:H34)</f>
        <v>0</v>
      </c>
      <c r="I35" s="26">
        <f>SUM(I27:I34)</f>
        <v>1983754</v>
      </c>
      <c r="J35" s="26">
        <f>SUM(J27:J34)</f>
        <v>1897891</v>
      </c>
      <c r="K35" s="15"/>
      <c r="M35" s="22"/>
      <c r="N35" s="22"/>
    </row>
    <row r="36" spans="8:14" ht="15" customHeight="1">
      <c r="H36" s="9"/>
      <c r="I36" s="9"/>
      <c r="J36" s="9"/>
      <c r="K36" s="15"/>
      <c r="M36" s="22"/>
      <c r="N36" s="22"/>
    </row>
    <row r="37" spans="2:14" ht="15" customHeight="1">
      <c r="B37" s="1" t="s">
        <v>55</v>
      </c>
      <c r="H37" s="9"/>
      <c r="I37" s="9">
        <v>204130</v>
      </c>
      <c r="J37" s="9">
        <v>8017019</v>
      </c>
      <c r="K37" s="15"/>
      <c r="M37" s="22"/>
      <c r="N37" s="22"/>
    </row>
    <row r="38" spans="8:14" ht="15" customHeight="1">
      <c r="H38" s="9"/>
      <c r="I38" s="9"/>
      <c r="J38" s="9"/>
      <c r="K38" s="15"/>
      <c r="M38" s="22"/>
      <c r="N38" s="22"/>
    </row>
    <row r="39" spans="2:14" ht="15" customHeight="1" thickBot="1">
      <c r="B39" s="27" t="s">
        <v>40</v>
      </c>
      <c r="H39" s="9"/>
      <c r="I39" s="31">
        <f>I35+I37</f>
        <v>2187884</v>
      </c>
      <c r="J39" s="31">
        <f>J35+J37</f>
        <v>9914910</v>
      </c>
      <c r="K39" s="15"/>
      <c r="M39" s="22"/>
      <c r="N39" s="22"/>
    </row>
    <row r="40" spans="8:14" ht="15" customHeight="1" thickTop="1">
      <c r="H40" s="9"/>
      <c r="I40" s="9"/>
      <c r="J40" s="9"/>
      <c r="K40" s="15"/>
      <c r="M40" s="22"/>
      <c r="N40" s="22"/>
    </row>
    <row r="41" spans="2:13" ht="15" customHeight="1">
      <c r="B41" s="27" t="s">
        <v>37</v>
      </c>
      <c r="J41" s="24"/>
      <c r="M41" s="22"/>
    </row>
    <row r="42" spans="10:13" ht="15" customHeight="1">
      <c r="J42" s="24"/>
      <c r="M42" s="22"/>
    </row>
    <row r="43" spans="1:13" ht="15" customHeight="1">
      <c r="A43" s="23"/>
      <c r="B43" s="1" t="s">
        <v>4</v>
      </c>
      <c r="F43" s="28"/>
      <c r="G43" s="29"/>
      <c r="I43" s="3">
        <v>902584</v>
      </c>
      <c r="J43" s="9">
        <v>1047460</v>
      </c>
      <c r="M43" s="22"/>
    </row>
    <row r="44" spans="1:13" ht="15" customHeight="1">
      <c r="A44" s="23"/>
      <c r="B44" s="1" t="s">
        <v>51</v>
      </c>
      <c r="F44" s="28"/>
      <c r="G44" s="29"/>
      <c r="I44" s="3">
        <v>489080</v>
      </c>
      <c r="J44" s="9">
        <v>589741</v>
      </c>
      <c r="M44" s="22"/>
    </row>
    <row r="45" spans="2:13" ht="15" customHeight="1">
      <c r="B45" s="1" t="s">
        <v>52</v>
      </c>
      <c r="I45" s="3">
        <v>216</v>
      </c>
      <c r="J45" s="9">
        <v>242</v>
      </c>
      <c r="M45" s="22"/>
    </row>
    <row r="46" spans="2:13" ht="15" customHeight="1">
      <c r="B46" s="1" t="s">
        <v>56</v>
      </c>
      <c r="I46" s="3">
        <v>11688</v>
      </c>
      <c r="J46" s="9">
        <v>7912</v>
      </c>
      <c r="M46" s="22"/>
    </row>
    <row r="47" spans="2:13" ht="15" customHeight="1">
      <c r="B47" s="1" t="s">
        <v>44</v>
      </c>
      <c r="G47" s="16">
        <v>21</v>
      </c>
      <c r="I47" s="3">
        <v>235535</v>
      </c>
      <c r="J47" s="9">
        <v>591153</v>
      </c>
      <c r="M47" s="22"/>
    </row>
    <row r="48" spans="2:13" ht="15" customHeight="1">
      <c r="B48" s="1" t="s">
        <v>24</v>
      </c>
      <c r="I48" s="3">
        <v>34626</v>
      </c>
      <c r="J48" s="9">
        <v>36528</v>
      </c>
      <c r="M48" s="22"/>
    </row>
    <row r="49" spans="2:13" ht="15" customHeight="1">
      <c r="B49" s="1" t="s">
        <v>18</v>
      </c>
      <c r="I49" s="3">
        <v>2245</v>
      </c>
      <c r="J49" s="9">
        <v>2742</v>
      </c>
      <c r="M49" s="22"/>
    </row>
    <row r="50" spans="3:13" ht="15" customHeight="1">
      <c r="C50" s="35"/>
      <c r="F50" s="25"/>
      <c r="I50" s="36">
        <f>SUM(I43:I49)</f>
        <v>1675974</v>
      </c>
      <c r="J50" s="36">
        <f>SUM(J43:J49)</f>
        <v>2275778</v>
      </c>
      <c r="K50" s="15"/>
      <c r="M50" s="22"/>
    </row>
    <row r="51" spans="2:14" ht="15" customHeight="1">
      <c r="B51" s="1" t="s">
        <v>57</v>
      </c>
      <c r="G51" s="1"/>
      <c r="I51" s="9">
        <v>0</v>
      </c>
      <c r="J51" s="9">
        <v>6948003</v>
      </c>
      <c r="K51" s="15"/>
      <c r="M51" s="22"/>
      <c r="N51" s="22"/>
    </row>
    <row r="52" spans="2:14" ht="15" customHeight="1">
      <c r="B52" s="27" t="s">
        <v>36</v>
      </c>
      <c r="G52" s="1"/>
      <c r="I52" s="26">
        <f>SUM(I50:I51)</f>
        <v>1675974</v>
      </c>
      <c r="J52" s="26">
        <f>SUM(J50:J51)</f>
        <v>9223781</v>
      </c>
      <c r="K52" s="15"/>
      <c r="M52" s="22"/>
      <c r="N52" s="22"/>
    </row>
    <row r="53" spans="2:14" ht="15" customHeight="1" thickBot="1">
      <c r="B53" s="27" t="s">
        <v>38</v>
      </c>
      <c r="G53" s="1"/>
      <c r="I53" s="42">
        <f>I39-I52</f>
        <v>511910</v>
      </c>
      <c r="J53" s="42">
        <f>J39-J52</f>
        <v>691129</v>
      </c>
      <c r="K53" s="15"/>
      <c r="M53" s="22"/>
      <c r="N53" s="22"/>
    </row>
    <row r="54" spans="8:14" ht="15" customHeight="1">
      <c r="H54" s="9"/>
      <c r="I54" s="9"/>
      <c r="J54" s="9"/>
      <c r="K54" s="15"/>
      <c r="M54" s="22"/>
      <c r="N54" s="22"/>
    </row>
    <row r="55" spans="2:14" ht="15" customHeight="1">
      <c r="B55" s="27" t="s">
        <v>64</v>
      </c>
      <c r="I55" s="34"/>
      <c r="J55" s="34"/>
      <c r="K55" s="15"/>
      <c r="M55" s="22"/>
      <c r="N55" s="22"/>
    </row>
    <row r="56" spans="2:14" ht="15" customHeight="1">
      <c r="B56" s="1" t="s">
        <v>35</v>
      </c>
      <c r="I56" s="3">
        <v>62122</v>
      </c>
      <c r="J56" s="44">
        <v>51204</v>
      </c>
      <c r="K56" s="15"/>
      <c r="M56" s="22"/>
      <c r="N56" s="22"/>
    </row>
    <row r="57" spans="2:14" ht="15" customHeight="1">
      <c r="B57" s="1" t="s">
        <v>18</v>
      </c>
      <c r="C57" s="32"/>
      <c r="I57" s="3">
        <v>40831</v>
      </c>
      <c r="J57" s="9">
        <v>36676</v>
      </c>
      <c r="K57" s="15"/>
      <c r="M57" s="22"/>
      <c r="N57" s="22"/>
    </row>
    <row r="58" spans="2:14" ht="15" customHeight="1">
      <c r="B58" s="1" t="s">
        <v>25</v>
      </c>
      <c r="C58" s="32"/>
      <c r="I58" s="3">
        <v>24895</v>
      </c>
      <c r="J58" s="9">
        <v>23968</v>
      </c>
      <c r="K58" s="15"/>
      <c r="M58" s="22"/>
      <c r="N58" s="22"/>
    </row>
    <row r="59" spans="2:14" ht="15" customHeight="1">
      <c r="B59" s="32" t="s">
        <v>26</v>
      </c>
      <c r="C59" s="32"/>
      <c r="G59" s="16">
        <v>21</v>
      </c>
      <c r="I59" s="3">
        <v>1961</v>
      </c>
      <c r="J59" s="9">
        <v>2873</v>
      </c>
      <c r="K59" s="15"/>
      <c r="M59" s="22"/>
      <c r="N59" s="22"/>
    </row>
    <row r="60" spans="2:14" ht="15" customHeight="1">
      <c r="B60" s="32" t="s">
        <v>45</v>
      </c>
      <c r="C60" s="32"/>
      <c r="G60" s="16">
        <v>21</v>
      </c>
      <c r="I60" s="3">
        <v>1593155</v>
      </c>
      <c r="J60" s="9">
        <v>1268654</v>
      </c>
      <c r="K60" s="15"/>
      <c r="M60" s="22"/>
      <c r="N60" s="22"/>
    </row>
    <row r="61" spans="2:14" ht="15" customHeight="1">
      <c r="B61" s="1" t="s">
        <v>21</v>
      </c>
      <c r="C61" s="32"/>
      <c r="G61" s="16">
        <v>21</v>
      </c>
      <c r="I61" s="3">
        <v>11600</v>
      </c>
      <c r="J61" s="9">
        <v>11600</v>
      </c>
      <c r="K61" s="15"/>
      <c r="M61" s="22"/>
      <c r="N61" s="22"/>
    </row>
    <row r="62" spans="2:14" ht="15" customHeight="1">
      <c r="B62" s="1" t="s">
        <v>58</v>
      </c>
      <c r="C62" s="32"/>
      <c r="I62" s="3">
        <v>44631</v>
      </c>
      <c r="J62" s="45">
        <v>39124</v>
      </c>
      <c r="K62" s="15"/>
      <c r="M62" s="22"/>
      <c r="N62" s="22"/>
    </row>
    <row r="63" spans="2:14" ht="15" customHeight="1">
      <c r="B63" s="32"/>
      <c r="C63" s="32"/>
      <c r="I63" s="26">
        <f>SUM(I56:I62)</f>
        <v>1779195</v>
      </c>
      <c r="J63" s="26">
        <f>SUM(J56:J62)</f>
        <v>1434099</v>
      </c>
      <c r="K63" s="15"/>
      <c r="M63" s="22"/>
      <c r="N63" s="22"/>
    </row>
    <row r="64" spans="8:14" ht="15" customHeight="1" thickBot="1">
      <c r="H64" s="9"/>
      <c r="I64" s="42">
        <f>I23+I53-I63</f>
        <v>1168653</v>
      </c>
      <c r="J64" s="42">
        <f>J23+J53-J63</f>
        <v>1317330</v>
      </c>
      <c r="K64" s="15"/>
      <c r="M64" s="22"/>
      <c r="N64" s="22"/>
    </row>
    <row r="65" spans="8:14" ht="15" customHeight="1">
      <c r="H65" s="9"/>
      <c r="I65" s="9"/>
      <c r="J65" s="9"/>
      <c r="K65" s="15"/>
      <c r="M65" s="22"/>
      <c r="N65" s="22"/>
    </row>
    <row r="66" spans="2:14" ht="15" customHeight="1">
      <c r="B66" s="27" t="s">
        <v>59</v>
      </c>
      <c r="H66" s="9"/>
      <c r="I66" s="9"/>
      <c r="J66" s="9"/>
      <c r="K66" s="15"/>
      <c r="M66" s="22"/>
      <c r="N66" s="22"/>
    </row>
    <row r="67" spans="8:14" ht="15" customHeight="1">
      <c r="H67" s="9"/>
      <c r="I67" s="9"/>
      <c r="J67" s="9"/>
      <c r="K67" s="15"/>
      <c r="M67" s="22"/>
      <c r="N67" s="22"/>
    </row>
    <row r="68" spans="2:14" ht="15" customHeight="1">
      <c r="B68" s="32" t="s">
        <v>6</v>
      </c>
      <c r="C68" s="32"/>
      <c r="G68" s="29"/>
      <c r="I68" s="3">
        <v>597265</v>
      </c>
      <c r="J68" s="9">
        <v>597265</v>
      </c>
      <c r="K68" s="15"/>
      <c r="M68" s="22"/>
      <c r="N68" s="22"/>
    </row>
    <row r="69" spans="2:14" ht="15" customHeight="1">
      <c r="B69" s="32" t="s">
        <v>5</v>
      </c>
      <c r="I69" s="3">
        <v>185333</v>
      </c>
      <c r="J69" s="9">
        <v>185333</v>
      </c>
      <c r="K69" s="15"/>
      <c r="M69" s="22"/>
      <c r="N69" s="22"/>
    </row>
    <row r="70" spans="2:14" ht="15" customHeight="1">
      <c r="B70" s="32" t="s">
        <v>27</v>
      </c>
      <c r="I70" s="3">
        <v>-21457</v>
      </c>
      <c r="J70" s="9">
        <v>-26890</v>
      </c>
      <c r="K70" s="15"/>
      <c r="M70" s="22"/>
      <c r="N70" s="22"/>
    </row>
    <row r="71" spans="2:14" ht="15" customHeight="1">
      <c r="B71" s="32" t="s">
        <v>63</v>
      </c>
      <c r="I71" s="33">
        <v>-117982</v>
      </c>
      <c r="J71" s="33">
        <v>-128926</v>
      </c>
      <c r="K71" s="15"/>
      <c r="M71" s="22"/>
      <c r="N71" s="22"/>
    </row>
    <row r="72" spans="2:14" ht="15" customHeight="1">
      <c r="B72" s="1" t="s">
        <v>39</v>
      </c>
      <c r="C72" s="32"/>
      <c r="H72" s="9"/>
      <c r="I72" s="9">
        <f>SUM(I68:I71)</f>
        <v>643159</v>
      </c>
      <c r="J72" s="9">
        <f>SUM(J68:J71)</f>
        <v>626782</v>
      </c>
      <c r="K72" s="15"/>
      <c r="M72" s="22"/>
      <c r="N72" s="22"/>
    </row>
    <row r="73" spans="2:14" ht="15" customHeight="1">
      <c r="B73" s="32" t="s">
        <v>7</v>
      </c>
      <c r="C73" s="32"/>
      <c r="I73" s="3">
        <v>525494</v>
      </c>
      <c r="J73" s="9">
        <v>690548</v>
      </c>
      <c r="K73" s="15"/>
      <c r="M73" s="22"/>
      <c r="N73" s="22"/>
    </row>
    <row r="74" spans="2:14" ht="15" customHeight="1" thickBot="1">
      <c r="B74" s="27" t="s">
        <v>30</v>
      </c>
      <c r="G74" s="1"/>
      <c r="I74" s="31">
        <f>SUM(I72:I73)</f>
        <v>1168653</v>
      </c>
      <c r="J74" s="31">
        <f>SUM(J72:J73)</f>
        <v>1317330</v>
      </c>
      <c r="K74" s="15"/>
      <c r="M74" s="22"/>
      <c r="N74" s="22"/>
    </row>
    <row r="75" spans="2:14" ht="15" customHeight="1" thickTop="1">
      <c r="B75" s="27"/>
      <c r="G75" s="1"/>
      <c r="I75" s="43">
        <f>I74-I64</f>
        <v>0</v>
      </c>
      <c r="J75" s="43">
        <f>J74-J64</f>
        <v>0</v>
      </c>
      <c r="K75" s="15"/>
      <c r="M75" s="22"/>
      <c r="N75" s="22"/>
    </row>
    <row r="76" spans="2:14" ht="15" customHeight="1">
      <c r="B76" s="27"/>
      <c r="G76" s="1"/>
      <c r="I76" s="9"/>
      <c r="J76" s="9"/>
      <c r="K76" s="15"/>
      <c r="M76" s="22"/>
      <c r="N76" s="22"/>
    </row>
    <row r="77" spans="1:10" ht="15" customHeight="1" thickBot="1">
      <c r="A77" s="23"/>
      <c r="B77" s="1" t="s">
        <v>11</v>
      </c>
      <c r="I77" s="37">
        <v>0.49</v>
      </c>
      <c r="J77" s="37">
        <v>0.46</v>
      </c>
    </row>
    <row r="78" ht="15" customHeight="1" thickTop="1">
      <c r="J78" s="9"/>
    </row>
    <row r="79" ht="15" customHeight="1">
      <c r="I79" s="15"/>
    </row>
    <row r="80" spans="1:10" ht="15" customHeight="1">
      <c r="A80" s="38"/>
      <c r="J80" s="9"/>
    </row>
    <row r="81" spans="1:3" ht="15" customHeight="1">
      <c r="A81" s="38"/>
      <c r="C81" s="1" t="s">
        <v>29</v>
      </c>
    </row>
    <row r="82" spans="1:3" ht="15" customHeight="1">
      <c r="A82" s="38"/>
      <c r="C82" s="1" t="s">
        <v>62</v>
      </c>
    </row>
    <row r="83" ht="15" customHeight="1">
      <c r="A83" s="38"/>
    </row>
    <row r="84" spans="1:10" ht="15.75">
      <c r="A84" s="38"/>
      <c r="B84" s="38"/>
      <c r="C84" s="20" t="s">
        <v>28</v>
      </c>
      <c r="D84" s="20"/>
      <c r="E84" s="20"/>
      <c r="F84" s="40"/>
      <c r="G84" s="20"/>
      <c r="H84" s="41"/>
      <c r="I84" s="9"/>
      <c r="J84" s="39"/>
    </row>
    <row r="85" spans="1:10" ht="15.75">
      <c r="A85" s="38"/>
      <c r="C85" s="20" t="s">
        <v>54</v>
      </c>
      <c r="D85" s="20"/>
      <c r="E85" s="20"/>
      <c r="F85" s="40"/>
      <c r="G85" s="20"/>
      <c r="H85" s="20"/>
      <c r="I85" s="9"/>
      <c r="J85" s="9"/>
    </row>
    <row r="86" spans="1:10" ht="15">
      <c r="A86" s="38"/>
      <c r="J86" s="9"/>
    </row>
    <row r="87" ht="15">
      <c r="J87" s="9"/>
    </row>
    <row r="88" spans="9:10" ht="15">
      <c r="I88" s="27"/>
      <c r="J88" s="9"/>
    </row>
    <row r="89" ht="15">
      <c r="J89" s="9"/>
    </row>
    <row r="90" ht="15">
      <c r="J90" s="9"/>
    </row>
    <row r="91" ht="15">
      <c r="J91" s="9"/>
    </row>
    <row r="92" ht="15">
      <c r="J92" s="9"/>
    </row>
    <row r="93" ht="15">
      <c r="J93" s="9"/>
    </row>
    <row r="94" ht="15">
      <c r="J94" s="9"/>
    </row>
    <row r="95" ht="15">
      <c r="J95" s="9"/>
    </row>
    <row r="96" ht="15">
      <c r="J96" s="9"/>
    </row>
    <row r="97" ht="15">
      <c r="J97" s="9"/>
    </row>
    <row r="98" ht="15">
      <c r="J98" s="9"/>
    </row>
    <row r="99" ht="15">
      <c r="J99" s="9"/>
    </row>
    <row r="100" ht="15">
      <c r="J100" s="9"/>
    </row>
    <row r="101" ht="15">
      <c r="J101" s="9"/>
    </row>
    <row r="102" ht="15">
      <c r="J102" s="9"/>
    </row>
    <row r="103" ht="15">
      <c r="J103" s="9"/>
    </row>
    <row r="104" ht="15">
      <c r="J104" s="9"/>
    </row>
    <row r="105" ht="15">
      <c r="J105" s="9"/>
    </row>
    <row r="106" ht="15">
      <c r="J106" s="9"/>
    </row>
    <row r="107" ht="15">
      <c r="J107" s="9"/>
    </row>
    <row r="108" ht="15">
      <c r="J108" s="9"/>
    </row>
    <row r="109" ht="15">
      <c r="J109" s="9"/>
    </row>
    <row r="110" ht="15">
      <c r="J110" s="9"/>
    </row>
    <row r="111" ht="15">
      <c r="J111" s="9"/>
    </row>
  </sheetData>
  <sheetProtection/>
  <mergeCells count="1">
    <mergeCell ref="A1:J1"/>
  </mergeCells>
  <printOptions horizontalCentered="1"/>
  <pageMargins left="0.4" right="0" top="0.5" bottom="0.511811023622047" header="0.236220472440945" footer="0.196850393700787"/>
  <pageSetup fitToHeight="1" fitToWidth="1" horizontalDpi="600" verticalDpi="600" orientation="portrait" paperSize="9" scale="60" r:id="rId2"/>
  <rowBreaks count="1" manualBreakCount="1">
    <brk id="88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ninorsh</cp:lastModifiedBy>
  <cp:lastPrinted>2010-02-23T00:55:18Z</cp:lastPrinted>
  <dcterms:created xsi:type="dcterms:W3CDTF">2002-02-25T09:47:37Z</dcterms:created>
  <dcterms:modified xsi:type="dcterms:W3CDTF">2010-08-30T01:15:18Z</dcterms:modified>
  <cp:category/>
  <cp:version/>
  <cp:contentType/>
  <cp:contentStatus/>
</cp:coreProperties>
</file>